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60" yWindow="15" windowWidth="206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M28" i="1" l="1"/>
  <c r="L28" i="1"/>
  <c r="K28" i="1"/>
  <c r="J28" i="1"/>
  <c r="I28" i="1"/>
  <c r="H28" i="1"/>
  <c r="G28" i="1"/>
  <c r="F28" i="1"/>
  <c r="E28" i="1"/>
  <c r="D28" i="1"/>
  <c r="M25" i="1"/>
  <c r="L25" i="1"/>
  <c r="K25" i="1"/>
  <c r="J25" i="1"/>
  <c r="I25" i="1"/>
  <c r="H25" i="1"/>
  <c r="G25" i="1"/>
  <c r="F25" i="1"/>
  <c r="E25" i="1"/>
  <c r="D25" i="1"/>
  <c r="M18" i="1"/>
  <c r="L18" i="1"/>
  <c r="K18" i="1"/>
  <c r="J18" i="1"/>
  <c r="H18" i="1"/>
  <c r="G18" i="1"/>
  <c r="F18" i="1"/>
  <c r="E18" i="1"/>
  <c r="M16" i="1"/>
  <c r="L16" i="1"/>
  <c r="K16" i="1"/>
  <c r="J16" i="1"/>
  <c r="H16" i="1"/>
  <c r="I29" i="1" l="1"/>
  <c r="G29" i="1"/>
  <c r="F29" i="1"/>
  <c r="E29" i="1"/>
  <c r="D29" i="1"/>
  <c r="M29" i="1"/>
  <c r="L29" i="1"/>
  <c r="K29" i="1"/>
  <c r="J29" i="1"/>
  <c r="H29" i="1"/>
</calcChain>
</file>

<file path=xl/sharedStrings.xml><?xml version="1.0" encoding="utf-8"?>
<sst xmlns="http://schemas.openxmlformats.org/spreadsheetml/2006/main" count="48" uniqueCount="43">
  <si>
    <t>Муниципальное дошкольное образовательное учреждение</t>
  </si>
  <si>
    <t>"Детский сад № 18 «Малыш»</t>
  </si>
  <si>
    <t>Ежедневное меню основного питания</t>
  </si>
  <si>
    <t xml:space="preserve">УТВЕРЖДАЮ   </t>
  </si>
  <si>
    <t xml:space="preserve">                                                                                          Заведующий МДОУ "Детский сад №18 «Малыш»  </t>
  </si>
  <si>
    <t xml:space="preserve">______________И.А.Смирнова  </t>
  </si>
  <si>
    <t xml:space="preserve">                 </t>
  </si>
  <si>
    <t>Длительность пребывания детей в детском саду: 10,5 часов</t>
  </si>
  <si>
    <t>Прием</t>
  </si>
  <si>
    <t>Наименование блюда</t>
  </si>
  <si>
    <t>Возрастная категория          1-3 лет</t>
  </si>
  <si>
    <t>Возрастная категория           3-7лет</t>
  </si>
  <si>
    <t>Вес блюда,  гр.</t>
  </si>
  <si>
    <t>Пищевые вещества (г)</t>
  </si>
  <si>
    <t>Энергетическая ценность</t>
  </si>
  <si>
    <t>Вес блюда гр.</t>
  </si>
  <si>
    <t>Б</t>
  </si>
  <si>
    <t>Ж</t>
  </si>
  <si>
    <t>У</t>
  </si>
  <si>
    <t>Завтрак</t>
  </si>
  <si>
    <t>Итого за завтрак</t>
  </si>
  <si>
    <t>Второй завтрак</t>
  </si>
  <si>
    <t>Фрукты свежие*</t>
  </si>
  <si>
    <t>Итого за 2-ой завтрак</t>
  </si>
  <si>
    <t>Обед</t>
  </si>
  <si>
    <t>Хлеб ржано-пшеничный</t>
  </si>
  <si>
    <t>Итого за обед</t>
  </si>
  <si>
    <t>Полдник</t>
  </si>
  <si>
    <t>Чай с сахаром</t>
  </si>
  <si>
    <t>Итого за полдник</t>
  </si>
  <si>
    <t>Итого за день</t>
  </si>
  <si>
    <t>Каша молочная пшеничная</t>
  </si>
  <si>
    <t>Бутерброд с повидлом</t>
  </si>
  <si>
    <t>Чай б/сахара</t>
  </si>
  <si>
    <t>Салат  из свеклы</t>
  </si>
  <si>
    <t>Щи из квашеной капусты с картофелем и сметаной</t>
  </si>
  <si>
    <t>Гуляш из отварного мяса</t>
  </si>
  <si>
    <t>Вермишель отварная</t>
  </si>
  <si>
    <t>Напиток из свежемороженых ягод</t>
  </si>
  <si>
    <t>Оладьи с соусом яблочным.</t>
  </si>
  <si>
    <t>25</t>
  </si>
  <si>
    <t>325</t>
  </si>
  <si>
    <t xml:space="preserve">на 01.04. 2024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</si>
</sst>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Times New Roman"/>
    </font>
    <font>
      <b/>
      <sz val="12"/>
      <color theme="1"/>
      <name val="Times New Roman"/>
    </font>
    <font>
      <b/>
      <sz val="10"/>
      <color theme="1"/>
      <name val="Times New Roman"/>
    </font>
    <font>
      <sz val="12"/>
      <color theme="1"/>
      <name val="Times New Roman"/>
    </font>
    <font>
      <b/>
      <sz val="9"/>
      <color theme="1"/>
      <name val="Times New Roman"/>
    </font>
    <font>
      <sz val="11"/>
      <color theme="1"/>
      <name val="Times New Roman"/>
    </font>
    <font>
      <sz val="12"/>
      <name val="Times New Roman"/>
    </font>
    <font>
      <sz val="11"/>
      <name val="Times New Roman"/>
    </font>
    <font>
      <sz val="12"/>
      <name val="Calibri"/>
      <scheme val="minor"/>
    </font>
    <font>
      <sz val="12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 applyAlignment="1">
      <alignment vertical="center"/>
    </xf>
    <xf numFmtId="0" fontId="3" fillId="0" borderId="5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6" fillId="0" borderId="3" xfId="0" applyFont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7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49" fontId="2" fillId="0" borderId="12" xfId="0" applyNumberFormat="1" applyFont="1" applyBorder="1" applyAlignment="1">
      <alignment horizontal="right" wrapText="1"/>
    </xf>
    <xf numFmtId="2" fontId="1" fillId="0" borderId="12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right" wrapText="1"/>
    </xf>
    <xf numFmtId="0" fontId="2" fillId="0" borderId="5" xfId="0" applyFont="1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6" fillId="0" borderId="21" xfId="0" applyFont="1" applyBorder="1" applyAlignment="1">
      <alignment vertical="center" wrapText="1"/>
    </xf>
    <xf numFmtId="0" fontId="1" fillId="0" borderId="3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4" xfId="0" applyFont="1" applyBorder="1" applyAlignment="1">
      <alignment horizontal="right" wrapText="1"/>
    </xf>
    <xf numFmtId="0" fontId="8" fillId="0" borderId="17" xfId="0" applyFont="1" applyBorder="1" applyAlignment="1">
      <alignment vertical="center" wrapText="1"/>
    </xf>
    <xf numFmtId="0" fontId="8" fillId="0" borderId="12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10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right" wrapText="1"/>
    </xf>
    <xf numFmtId="0" fontId="2" fillId="0" borderId="0" xfId="0" applyFont="1" applyAlignment="1">
      <alignment horizontal="right" wrapText="1"/>
    </xf>
    <xf numFmtId="0" fontId="2" fillId="0" borderId="3" xfId="0" applyFont="1" applyBorder="1" applyAlignment="1">
      <alignment horizontal="right" wrapText="1"/>
    </xf>
    <xf numFmtId="0" fontId="2" fillId="0" borderId="13" xfId="0" applyFont="1" applyBorder="1" applyAlignment="1">
      <alignment horizontal="right" wrapText="1"/>
    </xf>
    <xf numFmtId="0" fontId="2" fillId="0" borderId="19" xfId="0" applyFont="1" applyBorder="1" applyAlignment="1">
      <alignment vertical="center" wrapText="1"/>
    </xf>
    <xf numFmtId="49" fontId="2" fillId="0" borderId="21" xfId="0" applyNumberFormat="1" applyFont="1" applyBorder="1" applyAlignment="1">
      <alignment horizontal="left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32"/>
  <sheetViews>
    <sheetView tabSelected="1" topLeftCell="A4" zoomScale="120" workbookViewId="0">
      <selection activeCell="B7" sqref="B7:L7"/>
    </sheetView>
  </sheetViews>
  <sheetFormatPr defaultRowHeight="15" x14ac:dyDescent="0.25"/>
  <cols>
    <col min="1" max="1" width="2.5703125" customWidth="1"/>
    <col min="2" max="2" width="9.28515625" customWidth="1"/>
    <col min="3" max="3" width="26.28515625" customWidth="1"/>
    <col min="4" max="4" width="7.42578125" customWidth="1"/>
    <col min="5" max="5" width="5.85546875" customWidth="1"/>
    <col min="6" max="6" width="6.85546875" customWidth="1"/>
    <col min="7" max="7" width="5.85546875" customWidth="1"/>
    <col min="8" max="8" width="9.140625" customWidth="1"/>
    <col min="9" max="9" width="6.85546875" customWidth="1"/>
    <col min="10" max="10" width="5.28515625" customWidth="1"/>
    <col min="11" max="11" width="6.85546875" customWidth="1"/>
    <col min="12" max="12" width="7.140625" customWidth="1"/>
  </cols>
  <sheetData>
    <row r="1" spans="2:13" x14ac:dyDescent="0.25">
      <c r="B1" s="57" t="s">
        <v>0</v>
      </c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2:13" x14ac:dyDescent="0.25">
      <c r="B2" s="57" t="s">
        <v>1</v>
      </c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2:13" ht="15.75" x14ac:dyDescent="0.25">
      <c r="B3" s="58" t="s">
        <v>2</v>
      </c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2:13" ht="15" customHeight="1" x14ac:dyDescent="0.25">
      <c r="B4" s="59" t="s">
        <v>3</v>
      </c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2:13" ht="24" customHeight="1" x14ac:dyDescent="0.25">
      <c r="B5" s="59" t="s">
        <v>4</v>
      </c>
      <c r="C5" s="59"/>
      <c r="D5" s="59"/>
      <c r="E5" s="59"/>
      <c r="F5" s="59"/>
      <c r="G5" s="59"/>
      <c r="H5" s="59"/>
      <c r="I5" s="59"/>
      <c r="J5" s="59"/>
      <c r="K5" s="59"/>
      <c r="L5" s="59"/>
    </row>
    <row r="6" spans="2:13" ht="17.25" customHeight="1" x14ac:dyDescent="0.25">
      <c r="B6" s="59" t="s">
        <v>5</v>
      </c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2:13" ht="16.5" customHeight="1" x14ac:dyDescent="0.25">
      <c r="B7" s="59" t="s">
        <v>42</v>
      </c>
      <c r="C7" s="59"/>
      <c r="D7" s="59"/>
      <c r="E7" s="59"/>
      <c r="F7" s="59"/>
      <c r="G7" s="59"/>
      <c r="H7" s="59"/>
      <c r="I7" s="59"/>
      <c r="J7" s="59"/>
      <c r="K7" s="59"/>
      <c r="L7" s="59"/>
    </row>
    <row r="8" spans="2:13" ht="6" customHeight="1" x14ac:dyDescent="0.25">
      <c r="B8" s="1" t="s">
        <v>6</v>
      </c>
    </row>
    <row r="9" spans="2:13" x14ac:dyDescent="0.25">
      <c r="B9" s="60" t="s">
        <v>7</v>
      </c>
      <c r="C9" s="60"/>
      <c r="D9" s="60"/>
      <c r="E9" s="60"/>
      <c r="F9" s="60"/>
      <c r="G9" s="60"/>
      <c r="H9" s="60"/>
      <c r="I9" s="57"/>
      <c r="J9" s="57"/>
      <c r="K9" s="57"/>
      <c r="L9" s="57"/>
    </row>
    <row r="10" spans="2:13" ht="23.25" customHeight="1" x14ac:dyDescent="0.25">
      <c r="B10" s="61" t="s">
        <v>8</v>
      </c>
      <c r="C10" s="64" t="s">
        <v>9</v>
      </c>
      <c r="D10" s="67" t="s">
        <v>10</v>
      </c>
      <c r="E10" s="67"/>
      <c r="F10" s="67"/>
      <c r="G10" s="67"/>
      <c r="H10" s="67"/>
      <c r="I10" s="68" t="s">
        <v>11</v>
      </c>
      <c r="J10" s="68"/>
      <c r="K10" s="68"/>
      <c r="L10" s="68"/>
      <c r="M10" s="68"/>
    </row>
    <row r="11" spans="2:13" ht="23.25" customHeight="1" x14ac:dyDescent="0.25">
      <c r="B11" s="62"/>
      <c r="C11" s="65"/>
      <c r="D11" s="64" t="s">
        <v>12</v>
      </c>
      <c r="E11" s="69" t="s">
        <v>13</v>
      </c>
      <c r="F11" s="69"/>
      <c r="G11" s="69"/>
      <c r="H11" s="70" t="s">
        <v>14</v>
      </c>
      <c r="I11" s="72" t="s">
        <v>15</v>
      </c>
      <c r="J11" s="69" t="s">
        <v>13</v>
      </c>
      <c r="K11" s="69"/>
      <c r="L11" s="69"/>
      <c r="M11" s="73" t="s">
        <v>14</v>
      </c>
    </row>
    <row r="12" spans="2:13" ht="23.25" customHeight="1" x14ac:dyDescent="0.25">
      <c r="B12" s="63"/>
      <c r="C12" s="66"/>
      <c r="D12" s="65"/>
      <c r="E12" s="3" t="s">
        <v>16</v>
      </c>
      <c r="F12" s="3" t="s">
        <v>17</v>
      </c>
      <c r="G12" s="2" t="s">
        <v>18</v>
      </c>
      <c r="H12" s="71"/>
      <c r="I12" s="65"/>
      <c r="J12" s="3" t="s">
        <v>16</v>
      </c>
      <c r="K12" s="3" t="s">
        <v>17</v>
      </c>
      <c r="L12" s="3" t="s">
        <v>18</v>
      </c>
      <c r="M12" s="73"/>
    </row>
    <row r="13" spans="2:13" ht="41.25" customHeight="1" x14ac:dyDescent="0.25">
      <c r="B13" s="75" t="s">
        <v>19</v>
      </c>
      <c r="C13" s="4" t="s">
        <v>31</v>
      </c>
      <c r="D13" s="5">
        <v>150</v>
      </c>
      <c r="E13" s="6">
        <v>6</v>
      </c>
      <c r="F13" s="6">
        <v>6.2</v>
      </c>
      <c r="G13" s="7">
        <v>31</v>
      </c>
      <c r="H13" s="8">
        <v>150.1</v>
      </c>
      <c r="I13" s="5">
        <v>200</v>
      </c>
      <c r="J13" s="9">
        <v>8</v>
      </c>
      <c r="K13" s="9">
        <v>8.3000000000000007</v>
      </c>
      <c r="L13" s="9">
        <v>41.4</v>
      </c>
      <c r="M13" s="10">
        <v>272.8</v>
      </c>
    </row>
    <row r="14" spans="2:13" ht="23.25" customHeight="1" x14ac:dyDescent="0.25">
      <c r="B14" s="76"/>
      <c r="C14" s="11" t="s">
        <v>33</v>
      </c>
      <c r="D14" s="6">
        <v>150</v>
      </c>
      <c r="E14" s="12">
        <v>0.1</v>
      </c>
      <c r="F14" s="13">
        <v>0</v>
      </c>
      <c r="G14" s="13">
        <v>0.2</v>
      </c>
      <c r="H14" s="13">
        <v>1.1000000000000001</v>
      </c>
      <c r="I14" s="14">
        <v>180</v>
      </c>
      <c r="J14" s="15">
        <v>0.1</v>
      </c>
      <c r="K14" s="15">
        <v>0</v>
      </c>
      <c r="L14" s="15">
        <v>0.2</v>
      </c>
      <c r="M14" s="15">
        <v>1.4</v>
      </c>
    </row>
    <row r="15" spans="2:13" ht="25.5" customHeight="1" x14ac:dyDescent="0.25">
      <c r="B15" s="77"/>
      <c r="C15" s="16" t="s">
        <v>32</v>
      </c>
      <c r="D15" s="17" t="s">
        <v>40</v>
      </c>
      <c r="E15" s="18">
        <v>0.8</v>
      </c>
      <c r="F15" s="18">
        <v>2.7</v>
      </c>
      <c r="G15" s="19">
        <v>13.8</v>
      </c>
      <c r="H15" s="20">
        <v>82.5</v>
      </c>
      <c r="I15" s="5">
        <v>30</v>
      </c>
      <c r="J15" s="18">
        <v>0.9</v>
      </c>
      <c r="K15" s="18">
        <v>3.2</v>
      </c>
      <c r="L15" s="18">
        <v>16.600000000000001</v>
      </c>
      <c r="M15" s="21">
        <v>99.3</v>
      </c>
    </row>
    <row r="16" spans="2:13" ht="30" customHeight="1" x14ac:dyDescent="0.25">
      <c r="B16" s="78"/>
      <c r="C16" s="22" t="s">
        <v>20</v>
      </c>
      <c r="D16" s="23" t="s">
        <v>41</v>
      </c>
      <c r="E16" s="24">
        <v>11.07</v>
      </c>
      <c r="F16" s="25">
        <v>14.86</v>
      </c>
      <c r="G16" s="26">
        <v>39.5</v>
      </c>
      <c r="H16" s="27">
        <f>H15+H14+H13</f>
        <v>233.7</v>
      </c>
      <c r="I16" s="26">
        <v>425</v>
      </c>
      <c r="J16" s="26">
        <f>J15+J14+J13</f>
        <v>9</v>
      </c>
      <c r="K16" s="26">
        <f>K15+K14+K13</f>
        <v>11.5</v>
      </c>
      <c r="L16" s="26">
        <f>L15+L14+L13</f>
        <v>58.2</v>
      </c>
      <c r="M16" s="26">
        <f>M15+M14+M13</f>
        <v>373.5</v>
      </c>
    </row>
    <row r="17" spans="2:13" ht="26.25" customHeight="1" x14ac:dyDescent="0.25">
      <c r="B17" s="75" t="s">
        <v>21</v>
      </c>
      <c r="C17" s="28" t="s">
        <v>22</v>
      </c>
      <c r="D17" s="7">
        <v>100</v>
      </c>
      <c r="E17" s="7">
        <v>0.4</v>
      </c>
      <c r="F17" s="7">
        <v>0.4</v>
      </c>
      <c r="G17" s="7">
        <v>9.8000000000000007</v>
      </c>
      <c r="H17" s="7">
        <v>44</v>
      </c>
      <c r="I17" s="19">
        <v>100</v>
      </c>
      <c r="J17" s="19">
        <v>0.4</v>
      </c>
      <c r="K17" s="19">
        <v>0.4</v>
      </c>
      <c r="L17" s="19">
        <v>9.8000000000000007</v>
      </c>
      <c r="M17" s="19">
        <v>44</v>
      </c>
    </row>
    <row r="18" spans="2:13" ht="27.75" customHeight="1" x14ac:dyDescent="0.25">
      <c r="B18" s="78"/>
      <c r="C18" s="22" t="s">
        <v>23</v>
      </c>
      <c r="D18" s="29">
        <v>100</v>
      </c>
      <c r="E18" s="30">
        <f>E17</f>
        <v>0.4</v>
      </c>
      <c r="F18" s="30">
        <f>F17</f>
        <v>0.4</v>
      </c>
      <c r="G18" s="30">
        <f>G17</f>
        <v>9.8000000000000007</v>
      </c>
      <c r="H18" s="31">
        <f>H17</f>
        <v>44</v>
      </c>
      <c r="I18" s="29">
        <v>100</v>
      </c>
      <c r="J18" s="30">
        <f>J17</f>
        <v>0.4</v>
      </c>
      <c r="K18" s="30">
        <f>K17</f>
        <v>0.4</v>
      </c>
      <c r="L18" s="30">
        <f>L17</f>
        <v>9.8000000000000007</v>
      </c>
      <c r="M18" s="30">
        <f>M17</f>
        <v>44</v>
      </c>
    </row>
    <row r="19" spans="2:13" ht="41.25" customHeight="1" x14ac:dyDescent="0.25">
      <c r="B19" s="75" t="s">
        <v>24</v>
      </c>
      <c r="C19" s="4" t="s">
        <v>34</v>
      </c>
      <c r="D19" s="6">
        <v>40</v>
      </c>
      <c r="E19" s="6">
        <v>0.6</v>
      </c>
      <c r="F19" s="6">
        <v>2</v>
      </c>
      <c r="G19" s="6">
        <v>3.3</v>
      </c>
      <c r="H19" s="6">
        <v>33.799999999999997</v>
      </c>
      <c r="I19" s="6">
        <v>60</v>
      </c>
      <c r="J19" s="6">
        <v>0.8</v>
      </c>
      <c r="K19" s="6">
        <v>3.1</v>
      </c>
      <c r="L19" s="6">
        <v>5</v>
      </c>
      <c r="M19" s="6">
        <v>50.7</v>
      </c>
    </row>
    <row r="20" spans="2:13" ht="50.25" customHeight="1" x14ac:dyDescent="0.25">
      <c r="B20" s="77"/>
      <c r="C20" s="4" t="s">
        <v>35</v>
      </c>
      <c r="D20" s="6">
        <v>150</v>
      </c>
      <c r="E20" s="6">
        <v>7.3</v>
      </c>
      <c r="F20" s="6">
        <v>8.1999999999999993</v>
      </c>
      <c r="G20" s="6">
        <v>2.2000000000000002</v>
      </c>
      <c r="H20" s="6">
        <v>113.9</v>
      </c>
      <c r="I20" s="6">
        <v>200</v>
      </c>
      <c r="J20" s="6">
        <v>4.7</v>
      </c>
      <c r="K20" s="6">
        <v>6.7</v>
      </c>
      <c r="L20" s="6">
        <v>3.2</v>
      </c>
      <c r="M20" s="6">
        <v>95.3</v>
      </c>
    </row>
    <row r="21" spans="2:13" ht="38.25" customHeight="1" x14ac:dyDescent="0.25">
      <c r="B21" s="76"/>
      <c r="C21" s="32" t="s">
        <v>36</v>
      </c>
      <c r="D21" s="6">
        <v>60</v>
      </c>
      <c r="E21" s="6">
        <v>7</v>
      </c>
      <c r="F21" s="6">
        <v>5.8</v>
      </c>
      <c r="G21" s="6">
        <v>8.1999999999999993</v>
      </c>
      <c r="H21" s="6">
        <v>123.5</v>
      </c>
      <c r="I21" s="6">
        <v>80</v>
      </c>
      <c r="J21" s="6">
        <v>9.4</v>
      </c>
      <c r="K21" s="6">
        <v>9.1</v>
      </c>
      <c r="L21" s="6">
        <v>10.9</v>
      </c>
      <c r="M21" s="6">
        <v>178.1</v>
      </c>
    </row>
    <row r="22" spans="2:13" ht="38.25" customHeight="1" x14ac:dyDescent="0.25">
      <c r="B22" s="76"/>
      <c r="C22" s="56" t="s">
        <v>37</v>
      </c>
      <c r="D22" s="6">
        <v>110</v>
      </c>
      <c r="E22" s="6">
        <v>4</v>
      </c>
      <c r="F22" s="6">
        <v>3.5</v>
      </c>
      <c r="G22" s="6">
        <v>22.8</v>
      </c>
      <c r="H22" s="6">
        <v>118.6</v>
      </c>
      <c r="I22" s="6">
        <v>130</v>
      </c>
      <c r="J22" s="6">
        <v>4.7</v>
      </c>
      <c r="K22" s="6">
        <v>4.0999999999999996</v>
      </c>
      <c r="L22" s="6">
        <v>27</v>
      </c>
      <c r="M22" s="6">
        <v>140.19999999999999</v>
      </c>
    </row>
    <row r="23" spans="2:13" ht="28.5" customHeight="1" x14ac:dyDescent="0.25">
      <c r="B23" s="77"/>
      <c r="C23" s="33" t="s">
        <v>38</v>
      </c>
      <c r="D23" s="6">
        <v>150</v>
      </c>
      <c r="E23" s="6">
        <v>0.1</v>
      </c>
      <c r="F23" s="6">
        <v>0</v>
      </c>
      <c r="G23" s="6">
        <v>5.5</v>
      </c>
      <c r="H23" s="6">
        <v>24.3</v>
      </c>
      <c r="I23" s="6">
        <v>180</v>
      </c>
      <c r="J23" s="6">
        <v>0.1</v>
      </c>
      <c r="K23" s="6">
        <v>0</v>
      </c>
      <c r="L23" s="6">
        <v>6.5</v>
      </c>
      <c r="M23" s="6">
        <v>25.4</v>
      </c>
    </row>
    <row r="24" spans="2:13" ht="30.75" customHeight="1" x14ac:dyDescent="0.25">
      <c r="B24" s="78"/>
      <c r="C24" s="28" t="s">
        <v>25</v>
      </c>
      <c r="D24" s="6">
        <v>30</v>
      </c>
      <c r="E24" s="6">
        <v>1.68</v>
      </c>
      <c r="F24" s="6">
        <v>0.36</v>
      </c>
      <c r="G24" s="6">
        <v>14.82</v>
      </c>
      <c r="H24" s="6">
        <v>68.97</v>
      </c>
      <c r="I24" s="6">
        <v>40</v>
      </c>
      <c r="J24" s="6">
        <v>1.96</v>
      </c>
      <c r="K24" s="6">
        <v>0.39</v>
      </c>
      <c r="L24" s="6">
        <v>17.29</v>
      </c>
      <c r="M24" s="6">
        <v>91.96</v>
      </c>
    </row>
    <row r="25" spans="2:13" ht="16.5" customHeight="1" x14ac:dyDescent="0.25">
      <c r="B25" s="34"/>
      <c r="C25" s="35" t="s">
        <v>26</v>
      </c>
      <c r="D25" s="36">
        <f t="shared" ref="D25:M25" si="0">D24+D23+D21+D20+D19</f>
        <v>430</v>
      </c>
      <c r="E25" s="36">
        <f t="shared" si="0"/>
        <v>16.68</v>
      </c>
      <c r="F25" s="36">
        <f t="shared" si="0"/>
        <v>16.36</v>
      </c>
      <c r="G25" s="36">
        <f t="shared" si="0"/>
        <v>34.019999999999996</v>
      </c>
      <c r="H25" s="36">
        <f t="shared" si="0"/>
        <v>364.46999999999997</v>
      </c>
      <c r="I25" s="36">
        <f t="shared" si="0"/>
        <v>560</v>
      </c>
      <c r="J25" s="36">
        <f t="shared" si="0"/>
        <v>16.96</v>
      </c>
      <c r="K25" s="36">
        <f t="shared" si="0"/>
        <v>19.290000000000003</v>
      </c>
      <c r="L25" s="36">
        <f t="shared" si="0"/>
        <v>42.89</v>
      </c>
      <c r="M25" s="36">
        <f t="shared" si="0"/>
        <v>441.46</v>
      </c>
    </row>
    <row r="26" spans="2:13" ht="31.5" x14ac:dyDescent="0.25">
      <c r="B26" s="75" t="s">
        <v>27</v>
      </c>
      <c r="C26" s="37" t="s">
        <v>39</v>
      </c>
      <c r="D26" s="38">
        <v>130</v>
      </c>
      <c r="E26" s="39">
        <v>1.5</v>
      </c>
      <c r="F26" s="40">
        <v>5.5</v>
      </c>
      <c r="G26" s="7">
        <v>24.2</v>
      </c>
      <c r="H26" s="41">
        <v>128.80000000000001</v>
      </c>
      <c r="I26" s="38">
        <v>150</v>
      </c>
      <c r="J26" s="42">
        <v>2.9</v>
      </c>
      <c r="K26" s="43">
        <v>12.7</v>
      </c>
      <c r="L26" s="43">
        <v>47.2</v>
      </c>
      <c r="M26" s="6">
        <v>290.39999999999998</v>
      </c>
    </row>
    <row r="27" spans="2:13" ht="25.5" customHeight="1" x14ac:dyDescent="0.25">
      <c r="B27" s="77"/>
      <c r="C27" s="44" t="s">
        <v>28</v>
      </c>
      <c r="D27" s="45">
        <v>150</v>
      </c>
      <c r="E27" s="6">
        <v>0.1</v>
      </c>
      <c r="F27" s="6">
        <v>0</v>
      </c>
      <c r="G27" s="46">
        <v>7</v>
      </c>
      <c r="H27" s="47">
        <v>29.4</v>
      </c>
      <c r="I27" s="45">
        <v>180</v>
      </c>
      <c r="J27" s="6">
        <v>0.2</v>
      </c>
      <c r="K27" s="6">
        <v>0</v>
      </c>
      <c r="L27" s="6">
        <v>9.3000000000000007</v>
      </c>
      <c r="M27" s="6">
        <v>39.200000000000003</v>
      </c>
    </row>
    <row r="28" spans="2:13" ht="30" customHeight="1" x14ac:dyDescent="0.25">
      <c r="B28" s="77"/>
      <c r="C28" s="35" t="s">
        <v>29</v>
      </c>
      <c r="D28" s="48">
        <f t="shared" ref="D28:M28" si="1">D27+D26</f>
        <v>280</v>
      </c>
      <c r="E28" s="26">
        <f t="shared" si="1"/>
        <v>1.6</v>
      </c>
      <c r="F28" s="26">
        <f t="shared" si="1"/>
        <v>5.5</v>
      </c>
      <c r="G28" s="25">
        <f t="shared" si="1"/>
        <v>31.2</v>
      </c>
      <c r="H28" s="49">
        <f t="shared" si="1"/>
        <v>158.20000000000002</v>
      </c>
      <c r="I28" s="50">
        <f t="shared" si="1"/>
        <v>330</v>
      </c>
      <c r="J28" s="51">
        <f t="shared" si="1"/>
        <v>3.1</v>
      </c>
      <c r="K28" s="51">
        <f t="shared" si="1"/>
        <v>12.7</v>
      </c>
      <c r="L28" s="51">
        <f t="shared" si="1"/>
        <v>56.5</v>
      </c>
      <c r="M28" s="51">
        <f t="shared" si="1"/>
        <v>329.59999999999997</v>
      </c>
    </row>
    <row r="29" spans="2:13" ht="18.75" customHeight="1" x14ac:dyDescent="0.25">
      <c r="B29" s="52"/>
      <c r="C29" s="35" t="s">
        <v>30</v>
      </c>
      <c r="D29" s="53">
        <f t="shared" ref="D29:M29" si="2">D28+D25+D18+D16</f>
        <v>1135</v>
      </c>
      <c r="E29" s="53">
        <f t="shared" si="2"/>
        <v>29.75</v>
      </c>
      <c r="F29" s="53">
        <f t="shared" si="2"/>
        <v>37.119999999999997</v>
      </c>
      <c r="G29" s="53">
        <f t="shared" si="2"/>
        <v>114.52</v>
      </c>
      <c r="H29" s="53">
        <f t="shared" si="2"/>
        <v>800.36999999999989</v>
      </c>
      <c r="I29" s="53">
        <f t="shared" si="2"/>
        <v>1415</v>
      </c>
      <c r="J29" s="53">
        <f t="shared" si="2"/>
        <v>29.46</v>
      </c>
      <c r="K29" s="53">
        <f t="shared" si="2"/>
        <v>43.89</v>
      </c>
      <c r="L29" s="53">
        <f t="shared" si="2"/>
        <v>167.39</v>
      </c>
      <c r="M29" s="53">
        <f t="shared" si="2"/>
        <v>1188.56</v>
      </c>
    </row>
    <row r="30" spans="2:13" ht="15.75" x14ac:dyDescent="0.2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54"/>
    </row>
    <row r="31" spans="2:13" x14ac:dyDescent="0.2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  <row r="32" spans="2:13" ht="15.75" x14ac:dyDescent="0.25">
      <c r="B32" s="1"/>
    </row>
  </sheetData>
  <mergeCells count="27">
    <mergeCell ref="D30:E30"/>
    <mergeCell ref="F30:G30"/>
    <mergeCell ref="H30:I30"/>
    <mergeCell ref="J30:K30"/>
    <mergeCell ref="B13:B16"/>
    <mergeCell ref="B17:B18"/>
    <mergeCell ref="B19:B24"/>
    <mergeCell ref="B26:B28"/>
    <mergeCell ref="B30:C30"/>
    <mergeCell ref="B6:L6"/>
    <mergeCell ref="B7:L7"/>
    <mergeCell ref="B9:L9"/>
    <mergeCell ref="B10:B12"/>
    <mergeCell ref="C10:C12"/>
    <mergeCell ref="D10:H10"/>
    <mergeCell ref="I10:M10"/>
    <mergeCell ref="D11:D12"/>
    <mergeCell ref="E11:G11"/>
    <mergeCell ref="H11:H12"/>
    <mergeCell ref="I11:I12"/>
    <mergeCell ref="J11:L11"/>
    <mergeCell ref="M11:M12"/>
    <mergeCell ref="B1:L1"/>
    <mergeCell ref="B2:L2"/>
    <mergeCell ref="B3:L3"/>
    <mergeCell ref="B4:L4"/>
    <mergeCell ref="B5:L5"/>
  </mergeCells>
  <pageMargins left="0.23622047244094491" right="0.23622047244094491" top="0.74803149606299213" bottom="0.74803149606299213" header="0.31496062992125984" footer="0.31496062992125984"/>
  <pageSetup paperSize="9" scale="59" firstPageNumber="2147483647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александр кокоулин</cp:lastModifiedBy>
  <cp:revision>2</cp:revision>
  <dcterms:created xsi:type="dcterms:W3CDTF">2021-06-17T20:13:32Z</dcterms:created>
  <dcterms:modified xsi:type="dcterms:W3CDTF">2024-03-29T10:12:41Z</dcterms:modified>
</cp:coreProperties>
</file>